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、成本合约部\3、程阳工程竞价\2026.郑州航空港经济综合实验区A项目一标段、二标段（六期、七期）基建供配电工程拆除项目\劳务\"/>
    </mc:Choice>
  </mc:AlternateContent>
  <bookViews>
    <workbookView windowWidth="14475" windowHeight="12360" tabRatio="736" firstSheet="2"/>
  </bookViews>
  <sheets>
    <sheet name="劳务清单" sheetId="20" r:id="rId1"/>
    <sheet name="WpsReserved_CellImgList" sheetId="17" state="veryHidden" r:id="rId2"/>
  </sheets>
  <definedNames>
    <definedName name="_xlnm._FilterDatabase" localSheetId="0" hidden="1">劳务清单!$A$4:$K$30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<sst xmlns="http://schemas.openxmlformats.org/spreadsheetml/2006/main" count="89" uniqueCount="53">
  <si>
    <t>劳务清单</t>
  </si>
  <si>
    <t>项目名称：郑州航空港经济综合实验区A项目一标段、二标段（六期、七期）基建供配电工程拆除项目劳务分包</t>
  </si>
  <si>
    <t>序号</t>
  </si>
  <si>
    <t>项目名称</t>
  </si>
  <si>
    <t>项目特征描述</t>
  </si>
  <si>
    <t>计量
单位</t>
  </si>
  <si>
    <t>工程量</t>
  </si>
  <si>
    <t>金额（元）</t>
  </si>
  <si>
    <t>不含税单价</t>
  </si>
  <si>
    <t>不含税合价</t>
  </si>
  <si>
    <t>高压开关柜</t>
  </si>
  <si>
    <t>1.名称:计量柜（拆除）
2.含基础及接地装置等拆除
3.其他:未尽事宜详见设计及相关规范要求</t>
  </si>
  <si>
    <t>台</t>
  </si>
  <si>
    <t>电力电缆</t>
  </si>
  <si>
    <t>1.名称:电力电缆（拆除）
2.型号:ZC-YJLV22-8.7/15-3X240
3.敷设方式、部位:管内敷设
4.电压等级(kV):10kV
5.其他:未尽事宜详见设计及相关规范要求</t>
  </si>
  <si>
    <t>m</t>
  </si>
  <si>
    <t>电缆保护管</t>
  </si>
  <si>
    <t>1.名称:电缆保护管（拆除）
2.材质:CPVC管
3.规格:CPVC-p175，壁厚9.5mm
4.敷设方式:埋地敷设
5.其他:未尽事宜详见设计及相关规范要求</t>
  </si>
  <si>
    <t>电杆组立</t>
  </si>
  <si>
    <t>1.名称:电缆标示桩（拆除）
2.类型:水泥制品
3.其他:未尽事宜详见设计及相关规范要求</t>
  </si>
  <si>
    <t>基</t>
  </si>
  <si>
    <t>1.名称:杆（拆除）
2.类型:190*15m，锥形水泥杆，非预应力，整根杆
3.含预制底盘、卡盘、引下线/接地极等拆除
4.其他:未尽事宜详见设计及相关规范要求</t>
  </si>
  <si>
    <t>1.名称:拉线（拆除）
2.类型:含绝缘子、金具、钢绞线、保护管，拉盘等拆除
3.杆型：单回终端水泥杆
4.其他:未尽事宜详见设计及相关规范要求</t>
  </si>
  <si>
    <t>1.名称:拉线（拆除）
2.类型:含绝缘子、金具、钢绞线、保护管，拉盘等拆除
3.杆型：单回直线耐张水泥杆
4.其他:未尽事宜详见设计及相关规范要求</t>
  </si>
  <si>
    <t>横担组装</t>
  </si>
  <si>
    <t>1.名称:配套金具（拆除）
2.杆型：单回直线水泥杆
3.类型:横担（含撑铁、抱箍等）拆除
4.其他:未尽事宜详见设计及相关规范要求</t>
  </si>
  <si>
    <t>组</t>
  </si>
  <si>
    <t>1.名称:线路柱式瓷绝缘子（拆除）
2.杆型：单回直线水泥杆
3.类型:R12.5ET125N,160,305,400
4.其他:未尽事宜详见设计及相关规范要求</t>
  </si>
  <si>
    <t>1.名称:耐张串（拆除）
2.杆型：单回终端水泥杆
3.类型:含绝缘子、联结金具、耐张线夹等拆除
4.其他:未尽事宜详见设计及相关规范要求</t>
  </si>
  <si>
    <t>1.名称:耐张串（拆除）
2.杆型：单回直线耐张水泥杆
3.类型:含绝缘子、联结金具、耐张线夹等拆除
4.其他:未尽事宜详见设计及相关规范要求</t>
  </si>
  <si>
    <t>1.名称:线路柱式瓷绝缘子（拆除）
2.杆型：单回90度转角水泥杆
3.类型:R12.5ET125N,160,305,400
4.其他:未尽事宜详见设计及相关规范要求</t>
  </si>
  <si>
    <t>导线</t>
  </si>
  <si>
    <t>1.名称:电力电缆（拆除）
2.型号:JKLYJ-10-120
3.敷设方式、部位:架空敷设
4.电压等级(kV):10kV
5.其他:未尽事宜详见设计及相关规范要求</t>
  </si>
  <si>
    <t>km</t>
  </si>
  <si>
    <t>1.名称:接续金具-H型液压线夹（拆除）
2.类型:JH-6
3.杆型：单回直线耐张水泥杆
4.其他:未尽事宜详见设计及相关规范要求</t>
  </si>
  <si>
    <t>付</t>
  </si>
  <si>
    <t>杆上设备</t>
  </si>
  <si>
    <t>1.名称:氧化锌避雷器（拆除）
2.类型:HY5WS-17/50
3.含线路用避雷器、接地、接地及引线
4.其他:未尽事宜详见设计及相关规范要求</t>
  </si>
  <si>
    <t>1.名称:故障指示器（拆除）
2.类型:设备
3.其他:未尽事宜详见设计及相关规范要求</t>
  </si>
  <si>
    <t>1.名称:智能采集终端（拆除）
2.其他:未尽事宜详见设计及相关规范要求</t>
  </si>
  <si>
    <t>1.名称:隔离开关（拆除）
2.类型:HGW9-12/630A
3.其他:未尽事宜详见设计及相关规范要求</t>
  </si>
  <si>
    <t>1.名称:柱上真空断路器（拆除）
2.类型:ZW32-12F/630A
3.其他:未尽事宜详见设计及相关规范要求</t>
  </si>
  <si>
    <t>组合成套箱式变电站系统</t>
  </si>
  <si>
    <t>1.名称:箱变（拆除）
2.类型:S13-M-630kVA 10kV/0.4kV D.yn11
3.含基础及接地装置等拆除
4.其他:未尽事宜详见设计及相关规范要求</t>
  </si>
  <si>
    <t>座</t>
  </si>
  <si>
    <t>接地装置</t>
  </si>
  <si>
    <t>1.名称:接地挂环（拆除）
2.其他:未尽事宜详见设计及相关规范要求</t>
  </si>
  <si>
    <t>脚手架</t>
  </si>
  <si>
    <t>1.脚手架</t>
  </si>
  <si>
    <t>项</t>
  </si>
  <si>
    <t>大型机械设备进出场及安拆</t>
  </si>
  <si>
    <t>1.大型机械设备进出场及安拆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</si>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</sst>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1" fillId="0" borderId="0" xfId="49" applyFont="1" applyFill="1" applyAlignment="1"/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right" vertical="center" wrapText="1"/>
    </xf>
    <xf numFmtId="0" fontId="3" fillId="2" borderId="1" xfId="49" applyFont="1" applyFill="1" applyBorder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topLeftCell="A15" workbookViewId="0">
      <selection activeCell="F21" sqref="F21"/>
    </sheetView>
  </sheetViews>
  <sheetFormatPr defaultColWidth="6.75" defaultRowHeight="11.25"/>
  <cols>
    <col min="1" max="1" width="4.125" style="1" customWidth="1"/>
    <col min="2" max="2" width="14.75" style="1" customWidth="1"/>
    <col min="3" max="3" width="44.125" style="1" customWidth="1"/>
    <col min="4" max="4" width="6.375" style="1" customWidth="1"/>
    <col min="5" max="5" width="6.75" style="1" customWidth="1"/>
    <col min="6" max="6" width="11.25" style="1" customWidth="1"/>
    <col min="7" max="7" width="13.375" style="1" customWidth="1"/>
    <col min="8" max="10" width="6.75" style="1"/>
    <col min="11" max="11" width="9" style="1"/>
    <col min="12" max="16384" width="6.75" style="1"/>
  </cols>
  <sheetData>
    <row r="1" s="1" customFormat="1" ht="29" customHeight="1" spans="1:7">
      <c r="A1" s="2" t="s">
        <v>0</v>
      </c>
      <c r="B1" s="2"/>
      <c r="C1" s="2"/>
      <c r="D1" s="2"/>
      <c r="E1" s="2"/>
      <c r="F1" s="3"/>
      <c r="G1" s="3"/>
    </row>
    <row r="2" s="1" customFormat="1" ht="2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17.2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</row>
    <row r="4" s="1" customFormat="1" ht="15.75" customHeight="1" spans="1:7">
      <c r="A4" s="5"/>
      <c r="B4" s="5"/>
      <c r="C4" s="5"/>
      <c r="D4" s="5"/>
      <c r="E4" s="5"/>
      <c r="F4" s="5" t="s">
        <v>8</v>
      </c>
      <c r="G4" s="5" t="s">
        <v>9</v>
      </c>
    </row>
    <row r="5" s="1" customFormat="1" ht="36" spans="1:7">
      <c r="A5" s="5">
        <v>1</v>
      </c>
      <c r="B5" s="6" t="s">
        <v>10</v>
      </c>
      <c r="C5" s="6" t="s">
        <v>11</v>
      </c>
      <c r="D5" s="5" t="s">
        <v>12</v>
      </c>
      <c r="E5" s="5">
        <v>2</v>
      </c>
      <c r="F5" s="5"/>
      <c r="G5" s="5"/>
    </row>
    <row r="6" s="1" customFormat="1" ht="60" spans="1:7">
      <c r="A6" s="5">
        <v>2</v>
      </c>
      <c r="B6" s="6" t="s">
        <v>13</v>
      </c>
      <c r="C6" s="6" t="s">
        <v>14</v>
      </c>
      <c r="D6" s="5" t="s">
        <v>15</v>
      </c>
      <c r="E6" s="5">
        <f>228+360</f>
        <v>588</v>
      </c>
      <c r="F6" s="5"/>
      <c r="G6" s="5"/>
    </row>
    <row r="7" s="1" customFormat="1" ht="60" spans="1:7">
      <c r="A7" s="5">
        <v>3</v>
      </c>
      <c r="B7" s="6" t="s">
        <v>16</v>
      </c>
      <c r="C7" s="6" t="s">
        <v>17</v>
      </c>
      <c r="D7" s="5" t="s">
        <v>15</v>
      </c>
      <c r="E7" s="5">
        <v>225</v>
      </c>
      <c r="F7" s="5"/>
      <c r="G7" s="5"/>
    </row>
    <row r="8" s="1" customFormat="1" ht="36" spans="1:7">
      <c r="A8" s="5">
        <v>4</v>
      </c>
      <c r="B8" s="6" t="s">
        <v>18</v>
      </c>
      <c r="C8" s="6" t="s">
        <v>19</v>
      </c>
      <c r="D8" s="5" t="s">
        <v>20</v>
      </c>
      <c r="E8" s="5">
        <v>10</v>
      </c>
      <c r="F8" s="5"/>
      <c r="G8" s="5"/>
    </row>
    <row r="9" s="1" customFormat="1" ht="48" spans="1:7">
      <c r="A9" s="5">
        <v>5</v>
      </c>
      <c r="B9" s="6" t="s">
        <v>18</v>
      </c>
      <c r="C9" s="6" t="s">
        <v>21</v>
      </c>
      <c r="D9" s="5" t="s">
        <v>20</v>
      </c>
      <c r="E9" s="5">
        <f>118+74</f>
        <v>192</v>
      </c>
      <c r="F9" s="5"/>
      <c r="G9" s="5"/>
    </row>
    <row r="10" s="1" customFormat="1" ht="48" spans="1:7">
      <c r="A10" s="5">
        <v>6</v>
      </c>
      <c r="B10" s="6" t="s">
        <v>18</v>
      </c>
      <c r="C10" s="6" t="s">
        <v>22</v>
      </c>
      <c r="D10" s="5" t="s">
        <v>20</v>
      </c>
      <c r="E10" s="5">
        <f>5+3+8</f>
        <v>16</v>
      </c>
      <c r="F10" s="5"/>
      <c r="G10" s="5"/>
    </row>
    <row r="11" s="1" customFormat="1" ht="48" spans="1:7">
      <c r="A11" s="5">
        <v>7</v>
      </c>
      <c r="B11" s="6" t="s">
        <v>18</v>
      </c>
      <c r="C11" s="6" t="s">
        <v>22</v>
      </c>
      <c r="D11" s="5" t="s">
        <v>20</v>
      </c>
      <c r="E11" s="5">
        <v>3</v>
      </c>
      <c r="F11" s="5"/>
      <c r="G11" s="5"/>
    </row>
    <row r="12" s="1" customFormat="1" ht="48" spans="1:7">
      <c r="A12" s="5">
        <v>8</v>
      </c>
      <c r="B12" s="6" t="s">
        <v>18</v>
      </c>
      <c r="C12" s="6" t="s">
        <v>23</v>
      </c>
      <c r="D12" s="5" t="s">
        <v>20</v>
      </c>
      <c r="E12" s="5">
        <f>14+2</f>
        <v>16</v>
      </c>
      <c r="F12" s="5"/>
      <c r="G12" s="5"/>
    </row>
    <row r="13" s="1" customFormat="1" ht="48" spans="1:7">
      <c r="A13" s="5">
        <v>9</v>
      </c>
      <c r="B13" s="6" t="s">
        <v>24</v>
      </c>
      <c r="C13" s="6" t="s">
        <v>25</v>
      </c>
      <c r="D13" s="5" t="s">
        <v>26</v>
      </c>
      <c r="E13" s="5">
        <f>157+8+17+10</f>
        <v>192</v>
      </c>
      <c r="F13" s="5"/>
      <c r="G13" s="5"/>
    </row>
    <row r="14" s="1" customFormat="1" ht="48" spans="1:7">
      <c r="A14" s="5">
        <v>10</v>
      </c>
      <c r="B14" s="6" t="s">
        <v>24</v>
      </c>
      <c r="C14" s="6" t="s">
        <v>27</v>
      </c>
      <c r="D14" s="5" t="s">
        <v>26</v>
      </c>
      <c r="E14" s="5">
        <f>157+17</f>
        <v>174</v>
      </c>
      <c r="F14" s="5"/>
      <c r="G14" s="5"/>
    </row>
    <row r="15" s="1" customFormat="1" ht="48" spans="1:7">
      <c r="A15" s="5">
        <v>11</v>
      </c>
      <c r="B15" s="6" t="s">
        <v>24</v>
      </c>
      <c r="C15" s="6" t="s">
        <v>28</v>
      </c>
      <c r="D15" s="5" t="s">
        <v>26</v>
      </c>
      <c r="E15" s="5">
        <f>14+3+3</f>
        <v>20</v>
      </c>
      <c r="F15" s="5"/>
      <c r="G15" s="5"/>
    </row>
    <row r="16" s="1" customFormat="1" ht="48" spans="1:7">
      <c r="A16" s="5">
        <v>12</v>
      </c>
      <c r="B16" s="6" t="s">
        <v>24</v>
      </c>
      <c r="C16" s="6" t="s">
        <v>28</v>
      </c>
      <c r="D16" s="5" t="s">
        <v>26</v>
      </c>
      <c r="E16" s="5">
        <f>1+5</f>
        <v>6</v>
      </c>
      <c r="F16" s="5"/>
      <c r="G16" s="5"/>
    </row>
    <row r="17" s="1" customFormat="1" ht="48" spans="1:11">
      <c r="A17" s="5">
        <v>13</v>
      </c>
      <c r="B17" s="6" t="s">
        <v>24</v>
      </c>
      <c r="C17" s="6" t="s">
        <v>29</v>
      </c>
      <c r="D17" s="5" t="s">
        <v>26</v>
      </c>
      <c r="E17" s="5">
        <f>4+3+2</f>
        <v>9</v>
      </c>
      <c r="F17" s="5"/>
      <c r="G17" s="5"/>
    </row>
    <row r="18" s="1" customFormat="1" ht="48" spans="1:11">
      <c r="A18" s="5">
        <v>14</v>
      </c>
      <c r="B18" s="6" t="s">
        <v>24</v>
      </c>
      <c r="C18" s="6" t="s">
        <v>30</v>
      </c>
      <c r="D18" s="5" t="s">
        <v>26</v>
      </c>
      <c r="E18" s="5">
        <v>10</v>
      </c>
      <c r="F18" s="5"/>
      <c r="G18" s="5"/>
    </row>
    <row r="19" s="1" customFormat="1" ht="60" spans="1:11">
      <c r="A19" s="5">
        <v>15</v>
      </c>
      <c r="B19" s="6" t="s">
        <v>31</v>
      </c>
      <c r="C19" s="6" t="s">
        <v>32</v>
      </c>
      <c r="D19" s="5" t="s">
        <v>33</v>
      </c>
      <c r="E19" s="5">
        <v>29.474</v>
      </c>
      <c r="F19" s="5"/>
      <c r="G19" s="5"/>
    </row>
    <row r="20" s="1" customFormat="1" ht="48" spans="1:11">
      <c r="A20" s="5">
        <v>16</v>
      </c>
      <c r="B20" s="6" t="s">
        <v>31</v>
      </c>
      <c r="C20" s="6" t="s">
        <v>34</v>
      </c>
      <c r="D20" s="5" t="s">
        <v>26</v>
      </c>
      <c r="E20" s="5">
        <v>17</v>
      </c>
      <c r="F20" s="5"/>
      <c r="G20" s="5"/>
    </row>
    <row r="21" s="1" customFormat="1" ht="48" spans="1:11">
      <c r="A21" s="5">
        <v>17</v>
      </c>
      <c r="B21" s="6" t="s">
        <v>31</v>
      </c>
      <c r="C21" s="6" t="s">
        <v>34</v>
      </c>
      <c r="D21" s="5" t="s">
        <v>35</v>
      </c>
      <c r="E21" s="5">
        <v>10</v>
      </c>
      <c r="F21" s="5"/>
      <c r="G21" s="5"/>
    </row>
    <row r="22" s="1" customFormat="1" ht="48" spans="1:11">
      <c r="A22" s="5">
        <v>18</v>
      </c>
      <c r="B22" s="6" t="s">
        <v>36</v>
      </c>
      <c r="C22" s="6" t="s">
        <v>37</v>
      </c>
      <c r="D22" s="5" t="s">
        <v>26</v>
      </c>
      <c r="E22" s="5">
        <f>20+15</f>
        <v>35</v>
      </c>
      <c r="F22" s="5"/>
      <c r="G22" s="5"/>
    </row>
    <row r="23" s="1" customFormat="1" ht="36" spans="1:11">
      <c r="A23" s="5">
        <v>19</v>
      </c>
      <c r="B23" s="6" t="s">
        <v>36</v>
      </c>
      <c r="C23" s="6" t="s">
        <v>38</v>
      </c>
      <c r="D23" s="5" t="s">
        <v>12</v>
      </c>
      <c r="E23" s="5">
        <v>42</v>
      </c>
      <c r="F23" s="5"/>
      <c r="G23" s="5"/>
    </row>
    <row r="24" s="1" customFormat="1" ht="24" spans="1:11">
      <c r="A24" s="5">
        <v>20</v>
      </c>
      <c r="B24" s="6" t="s">
        <v>36</v>
      </c>
      <c r="C24" s="6" t="s">
        <v>39</v>
      </c>
      <c r="D24" s="5" t="s">
        <v>26</v>
      </c>
      <c r="E24" s="5">
        <v>2</v>
      </c>
      <c r="F24" s="5"/>
      <c r="G24" s="5"/>
    </row>
    <row r="25" s="1" customFormat="1" ht="36" spans="1:11">
      <c r="A25" s="5">
        <v>21</v>
      </c>
      <c r="B25" s="6" t="s">
        <v>36</v>
      </c>
      <c r="C25" s="6" t="s">
        <v>40</v>
      </c>
      <c r="D25" s="5" t="s">
        <v>26</v>
      </c>
      <c r="E25" s="5">
        <v>6</v>
      </c>
      <c r="F25" s="5"/>
      <c r="G25" s="5"/>
    </row>
    <row r="26" s="1" customFormat="1" ht="36" spans="1:11">
      <c r="A26" s="5">
        <v>22</v>
      </c>
      <c r="B26" s="6" t="s">
        <v>36</v>
      </c>
      <c r="C26" s="6" t="s">
        <v>41</v>
      </c>
      <c r="D26" s="5" t="s">
        <v>12</v>
      </c>
      <c r="E26" s="5">
        <v>1</v>
      </c>
      <c r="F26" s="5"/>
      <c r="G26" s="5"/>
    </row>
    <row r="27" s="1" customFormat="1" ht="48" spans="1:11">
      <c r="A27" s="5">
        <v>23</v>
      </c>
      <c r="B27" s="6" t="s">
        <v>42</v>
      </c>
      <c r="C27" s="6" t="s">
        <v>43</v>
      </c>
      <c r="D27" s="5" t="s">
        <v>44</v>
      </c>
      <c r="E27" s="5">
        <f>6+5</f>
        <v>11</v>
      </c>
      <c r="F27" s="5"/>
      <c r="G27" s="5"/>
    </row>
    <row r="28" s="1" customFormat="1" ht="24" spans="1:11">
      <c r="A28" s="5">
        <v>24</v>
      </c>
      <c r="B28" s="6" t="s">
        <v>45</v>
      </c>
      <c r="C28" s="6" t="s">
        <v>46</v>
      </c>
      <c r="D28" s="5" t="s">
        <v>26</v>
      </c>
      <c r="E28" s="5">
        <v>3</v>
      </c>
      <c r="F28" s="5"/>
      <c r="G28" s="5"/>
    </row>
    <row r="29" s="1" customFormat="1" ht="15.75" customHeight="1" spans="1:11">
      <c r="A29" s="5">
        <v>25</v>
      </c>
      <c r="B29" s="6" t="s">
        <v>47</v>
      </c>
      <c r="C29" s="6" t="s">
        <v>48</v>
      </c>
      <c r="D29" s="5" t="s">
        <v>49</v>
      </c>
      <c r="E29" s="5">
        <v>1</v>
      </c>
      <c r="F29" s="5"/>
      <c r="G29" s="5"/>
    </row>
    <row r="30" s="1" customFormat="1" ht="24" customHeight="1" spans="1:11">
      <c r="A30" s="5">
        <v>26</v>
      </c>
      <c r="B30" s="6" t="s">
        <v>50</v>
      </c>
      <c r="C30" s="6" t="s">
        <v>51</v>
      </c>
      <c r="D30" s="5" t="s">
        <v>49</v>
      </c>
      <c r="E30" s="5">
        <v>1</v>
      </c>
      <c r="F30" s="5"/>
      <c r="G30" s="5"/>
    </row>
    <row r="31" s="1" customFormat="1" ht="22" customHeight="1" spans="1:11">
      <c r="A31" s="5">
        <v>27</v>
      </c>
      <c r="B31" s="7" t="s">
        <v>52</v>
      </c>
      <c r="C31" s="7"/>
      <c r="D31" s="7"/>
      <c r="E31" s="7"/>
      <c r="F31" s="7"/>
      <c r="G31" s="5"/>
      <c r="K31" s="8"/>
    </row>
  </sheetData>
  <mergeCells count="9">
    <mergeCell ref="A1:G1"/>
    <mergeCell ref="A2:G2"/>
    <mergeCell ref="F3:G3"/>
    <mergeCell ref="B31:F31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劳务清单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2026-09-11T01:54:07Z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665ABF5002A340CBAB5A04BCB56F06BC_13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